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650" activeTab="0"/>
  </bookViews>
  <sheets>
    <sheet name="TOLL" sheetId="1" r:id="rId1"/>
    <sheet name="FX" sheetId="2" r:id="rId2"/>
  </sheets>
  <definedNames/>
  <calcPr fullCalcOnLoad="1"/>
</workbook>
</file>

<file path=xl/sharedStrings.xml><?xml version="1.0" encoding="utf-8"?>
<sst xmlns="http://schemas.openxmlformats.org/spreadsheetml/2006/main" count="130" uniqueCount="67">
  <si>
    <t>From</t>
  </si>
  <si>
    <t>To</t>
  </si>
  <si>
    <t>Delaware Memorial Bridge</t>
  </si>
  <si>
    <t>Newark Airport</t>
  </si>
  <si>
    <t>Source</t>
  </si>
  <si>
    <t>Toll Converted to USD</t>
  </si>
  <si>
    <t>http://www.state.nj.us/turnpike/Class1Cars2008.htm</t>
  </si>
  <si>
    <t>Jersey City</t>
  </si>
  <si>
    <t>Pennsylvania Turnpike</t>
  </si>
  <si>
    <t>M6</t>
  </si>
  <si>
    <t>Location</t>
  </si>
  <si>
    <t>USA</t>
  </si>
  <si>
    <t>UK</t>
  </si>
  <si>
    <t>http://www.m6toll.co.uk/RouteCalculator/</t>
  </si>
  <si>
    <t>Type</t>
  </si>
  <si>
    <t>Highway</t>
  </si>
  <si>
    <t>Bridge</t>
  </si>
  <si>
    <t>www.dart-tag.co.uk/nossl/home.php</t>
  </si>
  <si>
    <t>Native Currency</t>
  </si>
  <si>
    <t>USD</t>
  </si>
  <si>
    <t>GBP</t>
  </si>
  <si>
    <t>End</t>
  </si>
  <si>
    <t>EUR</t>
  </si>
  <si>
    <t>INR</t>
  </si>
  <si>
    <t>Severn Bridge</t>
  </si>
  <si>
    <t>Queen Elizabeth II Bridge</t>
  </si>
  <si>
    <t>http://www.severnbridge.co.uk/toll_prices.shtml</t>
  </si>
  <si>
    <t>http://www.pembrokeshire.gov.uk/content.asp?nav=646&amp;parent_directory_id=646&amp;id=11808&amp;language=</t>
  </si>
  <si>
    <t>Cleddau Bridge</t>
  </si>
  <si>
    <t>Blue Water Bridge</t>
  </si>
  <si>
    <t>http://www.michigan.gov/mdot/0,1607,7-151-9618_11070-25258--,00.html</t>
  </si>
  <si>
    <t>Bandra Worli Sealink</t>
  </si>
  <si>
    <t>India</t>
  </si>
  <si>
    <t>Holland Tunnel</t>
  </si>
  <si>
    <t>Australia</t>
  </si>
  <si>
    <t>Sydney M5 Motorway</t>
  </si>
  <si>
    <t>Reservoir Road</t>
  </si>
  <si>
    <t>Bexley Road</t>
  </si>
  <si>
    <t>AUD</t>
  </si>
  <si>
    <t>http://sydneymotorways.com/rta_map.html</t>
  </si>
  <si>
    <t>Prospect Hwy</t>
  </si>
  <si>
    <t>Paramatta Road</t>
  </si>
  <si>
    <t>http://www.penangbridge.com.my/bridgefare.php</t>
  </si>
  <si>
    <t>Penang Bridge</t>
  </si>
  <si>
    <t>Malaysia</t>
  </si>
  <si>
    <t xml:space="preserve">RM </t>
  </si>
  <si>
    <t>Golden Gate Bridge</t>
  </si>
  <si>
    <t>http://www.goldengatebridge.org/tolls_traffic/toll_rates_carpools.php</t>
  </si>
  <si>
    <t>RM</t>
  </si>
  <si>
    <t>Toll in Native Currency</t>
  </si>
  <si>
    <t>Length in Kms</t>
  </si>
  <si>
    <t>USA-Canada</t>
  </si>
  <si>
    <t>Mumbai Pune Expressway</t>
  </si>
  <si>
    <t>Pune</t>
  </si>
  <si>
    <t>Mumbai</t>
  </si>
  <si>
    <t>Personal experience; http://panynj.gov/CommutingTravel/tunnels/html/tolls.html</t>
  </si>
  <si>
    <t>Personal experience; http://en.wikipedia.org/wiki/Mumbai-Pune_Expressway#Tolls</t>
  </si>
  <si>
    <t>Personal experience; http://www.bandraworlisealink.com/index.html</t>
  </si>
  <si>
    <t>Toll per Km in US Cents</t>
  </si>
  <si>
    <t>EXCHANGE RATES AS ON 10 SEP 2009</t>
  </si>
  <si>
    <t>New Jersey Turnpike 1</t>
  </si>
  <si>
    <t>New Jersey Turnpike 2</t>
  </si>
  <si>
    <t>New Jersey Turnpike 3</t>
  </si>
  <si>
    <t>Catthorpe</t>
  </si>
  <si>
    <t>Gretna</t>
  </si>
  <si>
    <t>Bridge / Road</t>
  </si>
  <si>
    <t>WORLDWIDE TOLL COMPARISON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</si>
</sst>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Verdana"/>
      <family val="2"/>
    </font>
    <font>
      <sz val="18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Verdana"/>
      <family val="2"/>
    </font>
    <font>
      <sz val="1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52" applyAlignment="1" applyProtection="1">
      <alignment wrapText="1"/>
      <protection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Bridge Toll (in US Cents per Km)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425"/>
          <c:w val="0.96275"/>
          <c:h val="0.8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TOLL!$J$2</c:f>
              <c:strCache>
                <c:ptCount val="1"/>
                <c:pt idx="0">
                  <c:v>Toll per Km in US Cents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TOLL!$A$3:$A$10</c:f>
              <c:strCache/>
            </c:strRef>
          </c:cat>
          <c:val>
            <c:numRef>
              <c:f>TOLL!$J$3:$J$10</c:f>
              <c:numCache/>
            </c:numRef>
          </c:val>
          <c:shape val="cylinder"/>
        </c:ser>
        <c:shape val="cylinder"/>
        <c:axId val="58095743"/>
        <c:axId val="53099640"/>
      </c:bar3D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Highway Toll (in US Cents per Km)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425"/>
          <c:w val="0.96275"/>
          <c:h val="0.8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TOLL!$J$2</c:f>
              <c:strCache>
                <c:ptCount val="1"/>
                <c:pt idx="0">
                  <c:v>Toll per Km in US Cents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TOLL!$A$11:$A$17</c:f>
              <c:strCache/>
            </c:strRef>
          </c:cat>
          <c:val>
            <c:numRef>
              <c:f>TOLL!$J$11:$J$17</c:f>
              <c:numCache/>
            </c:numRef>
          </c:val>
          <c:shape val="cylinder"/>
        </c:ser>
        <c:shape val="cylinder"/>
        <c:axId val="8134713"/>
        <c:axId val="6103554"/>
      </c:bar3D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34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0</xdr:rowOff>
    </xdr:from>
    <xdr:to>
      <xdr:col>4</xdr:col>
      <xdr:colOff>695325</xdr:colOff>
      <xdr:row>37</xdr:row>
      <xdr:rowOff>180975</xdr:rowOff>
    </xdr:to>
    <xdr:graphicFrame>
      <xdr:nvGraphicFramePr>
        <xdr:cNvPr id="1" name="Chart 10"/>
        <xdr:cNvGraphicFramePr/>
      </xdr:nvGraphicFramePr>
      <xdr:xfrm>
        <a:off x="19050" y="8124825"/>
        <a:ext cx="5381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21</xdr:row>
      <xdr:rowOff>9525</xdr:rowOff>
    </xdr:from>
    <xdr:to>
      <xdr:col>10</xdr:col>
      <xdr:colOff>1733550</xdr:colOff>
      <xdr:row>37</xdr:row>
      <xdr:rowOff>190500</xdr:rowOff>
    </xdr:to>
    <xdr:graphicFrame>
      <xdr:nvGraphicFramePr>
        <xdr:cNvPr id="2" name="Chart 11"/>
        <xdr:cNvGraphicFramePr/>
      </xdr:nvGraphicFramePr>
      <xdr:xfrm>
        <a:off x="5753100" y="8134350"/>
        <a:ext cx="5381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352425</xdr:colOff>
      <xdr:row>0</xdr:row>
      <xdr:rowOff>161925</xdr:rowOff>
    </xdr:from>
    <xdr:to>
      <xdr:col>9</xdr:col>
      <xdr:colOff>695325</xdr:colOff>
      <xdr:row>0</xdr:row>
      <xdr:rowOff>495300</xdr:rowOff>
    </xdr:to>
    <xdr:pic>
      <xdr:nvPicPr>
        <xdr:cNvPr id="3" name="Picture 4" descr="LOGO sketharaman 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61925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44</xdr:row>
      <xdr:rowOff>161925</xdr:rowOff>
    </xdr:from>
    <xdr:to>
      <xdr:col>6</xdr:col>
      <xdr:colOff>133350</xdr:colOff>
      <xdr:row>49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4775" y="12668250"/>
          <a:ext cx="6334125" cy="952500"/>
        </a:xfrm>
        <a:prstGeom prst="rect">
          <a:avLst/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2009, Ketharaman Swaminathan. All rights reserved. </a:t>
          </a:r>
        </a:p>
      </xdr:txBody>
    </xdr:sp>
    <xdr:clientData/>
  </xdr:twoCellAnchor>
  <xdr:twoCellAnchor editAs="oneCell">
    <xdr:from>
      <xdr:col>0</xdr:col>
      <xdr:colOff>485775</xdr:colOff>
      <xdr:row>46</xdr:row>
      <xdr:rowOff>76200</xdr:rowOff>
    </xdr:from>
    <xdr:to>
      <xdr:col>2</xdr:col>
      <xdr:colOff>200025</xdr:colOff>
      <xdr:row>48</xdr:row>
      <xdr:rowOff>28575</xdr:rowOff>
    </xdr:to>
    <xdr:pic>
      <xdr:nvPicPr>
        <xdr:cNvPr id="5" name="Picture 6" descr="LOGO sketharaman 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2963525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161925</xdr:rowOff>
    </xdr:from>
    <xdr:to>
      <xdr:col>12</xdr:col>
      <xdr:colOff>104775</xdr:colOff>
      <xdr:row>0</xdr:row>
      <xdr:rowOff>495300</xdr:rowOff>
    </xdr:to>
    <xdr:pic>
      <xdr:nvPicPr>
        <xdr:cNvPr id="1" name="Picture 1" descr="LOGO sketharaman 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61925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10</xdr:row>
      <xdr:rowOff>0</xdr:rowOff>
    </xdr:from>
    <xdr:to>
      <xdr:col>10</xdr:col>
      <xdr:colOff>323850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2219325"/>
          <a:ext cx="6334125" cy="952500"/>
        </a:xfrm>
        <a:prstGeom prst="rect">
          <a:avLst/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2009, Ketharaman Swaminathan. All rights reserved. </a:t>
          </a:r>
        </a:p>
      </xdr:txBody>
    </xdr:sp>
    <xdr:clientData/>
  </xdr:twoCellAnchor>
  <xdr:twoCellAnchor editAs="oneCell">
    <xdr:from>
      <xdr:col>0</xdr:col>
      <xdr:colOff>381000</xdr:colOff>
      <xdr:row>11</xdr:row>
      <xdr:rowOff>104775</xdr:rowOff>
    </xdr:from>
    <xdr:to>
      <xdr:col>3</xdr:col>
      <xdr:colOff>457200</xdr:colOff>
      <xdr:row>13</xdr:row>
      <xdr:rowOff>57150</xdr:rowOff>
    </xdr:to>
    <xdr:pic>
      <xdr:nvPicPr>
        <xdr:cNvPr id="3" name="Picture 3" descr="LOGO sketharaman 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14600"/>
          <a:ext cx="1905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t-tag.co.uk/nossl/home.php" TargetMode="External" /><Relationship Id="rId2" Type="http://schemas.openxmlformats.org/officeDocument/2006/relationships/hyperlink" Target="http://www.severnbridge.co.uk/toll_prices.shtml" TargetMode="External" /><Relationship Id="rId3" Type="http://schemas.openxmlformats.org/officeDocument/2006/relationships/hyperlink" Target="http://www.state.nj.us/turnpike/Class1Cars2008.htm" TargetMode="External" /><Relationship Id="rId4" Type="http://schemas.openxmlformats.org/officeDocument/2006/relationships/hyperlink" Target="http://www.pembrokeshire.gov.uk/content.asp?nav=646&amp;parent_directory_id=646&amp;id=11808&amp;language=" TargetMode="External" /><Relationship Id="rId5" Type="http://schemas.openxmlformats.org/officeDocument/2006/relationships/hyperlink" Target="http://www.michigan.gov/mdot/0,1607,7-151-9618_11070-25258--,00.html" TargetMode="External" /><Relationship Id="rId6" Type="http://schemas.openxmlformats.org/officeDocument/2006/relationships/hyperlink" Target="http://sydneymotorways.com/rta_map.html" TargetMode="External" /><Relationship Id="rId7" Type="http://schemas.openxmlformats.org/officeDocument/2006/relationships/hyperlink" Target="http://sydneymotorways.com/rta_map.html" TargetMode="External" /><Relationship Id="rId8" Type="http://schemas.openxmlformats.org/officeDocument/2006/relationships/hyperlink" Target="http://www.penangbridge.com.my/bridgefare.php" TargetMode="External" /><Relationship Id="rId9" Type="http://schemas.openxmlformats.org/officeDocument/2006/relationships/hyperlink" Target="http://www.goldengatebridge.org/tolls_traffic/toll_rates_carpools.php" TargetMode="External" /><Relationship Id="rId10" Type="http://schemas.openxmlformats.org/officeDocument/2006/relationships/hyperlink" Target="http://www.state.nj.us/turnpike/Class1Cars2008.htm" TargetMode="External" /><Relationship Id="rId11" Type="http://schemas.openxmlformats.org/officeDocument/2006/relationships/hyperlink" Target="http://www.state.nj.us/turnpike/Class1Cars2008.htm" TargetMode="External" /><Relationship Id="rId12" Type="http://schemas.openxmlformats.org/officeDocument/2006/relationships/hyperlink" Target="http://www.m6toll.co.uk/RouteCalculator/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28">
      <selection activeCell="A39" sqref="A39"/>
    </sheetView>
  </sheetViews>
  <sheetFormatPr defaultColWidth="9.140625" defaultRowHeight="15"/>
  <cols>
    <col min="1" max="1" width="23.7109375" style="0" bestFit="1" customWidth="1"/>
    <col min="3" max="3" width="12.7109375" style="0" bestFit="1" customWidth="1"/>
    <col min="4" max="4" width="25.00390625" style="0" bestFit="1" customWidth="1"/>
    <col min="5" max="5" width="14.7109375" style="0" bestFit="1" customWidth="1"/>
    <col min="6" max="6" width="9.28125" style="0" customWidth="1"/>
    <col min="7" max="9" width="11.7109375" style="0" customWidth="1"/>
    <col min="10" max="10" width="11.28125" style="0" customWidth="1"/>
    <col min="11" max="11" width="36.8515625" style="0" customWidth="1"/>
  </cols>
  <sheetData>
    <row r="1" s="7" customFormat="1" ht="39.75" customHeight="1">
      <c r="A1" s="7" t="s">
        <v>66</v>
      </c>
    </row>
    <row r="2" spans="1:11" s="3" customFormat="1" ht="45">
      <c r="A2" s="4" t="s">
        <v>65</v>
      </c>
      <c r="B2" s="4" t="s">
        <v>14</v>
      </c>
      <c r="C2" s="4" t="s">
        <v>10</v>
      </c>
      <c r="D2" s="4" t="s">
        <v>0</v>
      </c>
      <c r="E2" s="4" t="s">
        <v>1</v>
      </c>
      <c r="F2" s="4" t="s">
        <v>50</v>
      </c>
      <c r="G2" s="4" t="s">
        <v>49</v>
      </c>
      <c r="H2" s="4" t="s">
        <v>18</v>
      </c>
      <c r="I2" s="4" t="s">
        <v>5</v>
      </c>
      <c r="J2" s="4" t="s">
        <v>58</v>
      </c>
      <c r="K2" s="4" t="s">
        <v>4</v>
      </c>
    </row>
    <row r="3" spans="1:11" ht="30">
      <c r="A3" t="s">
        <v>43</v>
      </c>
      <c r="B3" t="s">
        <v>16</v>
      </c>
      <c r="C3" t="s">
        <v>44</v>
      </c>
      <c r="D3" t="s">
        <v>21</v>
      </c>
      <c r="E3" t="s">
        <v>21</v>
      </c>
      <c r="F3">
        <v>13.5</v>
      </c>
      <c r="G3">
        <v>7</v>
      </c>
      <c r="H3" t="s">
        <v>45</v>
      </c>
      <c r="I3" s="1">
        <f>G3*'FX'!$C$7</f>
        <v>2.0062</v>
      </c>
      <c r="J3" s="8">
        <f aca="true" t="shared" si="0" ref="J3:J10">I3/F3*100</f>
        <v>14.860740740740741</v>
      </c>
      <c r="K3" s="6" t="s">
        <v>42</v>
      </c>
    </row>
    <row r="4" spans="1:11" ht="45">
      <c r="A4" t="s">
        <v>31</v>
      </c>
      <c r="B4" t="s">
        <v>16</v>
      </c>
      <c r="C4" t="s">
        <v>32</v>
      </c>
      <c r="D4" t="s">
        <v>21</v>
      </c>
      <c r="E4" t="s">
        <v>21</v>
      </c>
      <c r="F4" s="2">
        <v>5.6</v>
      </c>
      <c r="G4" s="2">
        <v>50</v>
      </c>
      <c r="H4" s="2" t="s">
        <v>23</v>
      </c>
      <c r="I4" s="1">
        <f>G4*'FX'!$C$5</f>
        <v>1.0250000000000001</v>
      </c>
      <c r="J4" s="8">
        <f t="shared" si="0"/>
        <v>18.303571428571434</v>
      </c>
      <c r="K4" s="5" t="s">
        <v>57</v>
      </c>
    </row>
    <row r="5" spans="1:11" ht="30">
      <c r="A5" t="s">
        <v>29</v>
      </c>
      <c r="B5" t="s">
        <v>16</v>
      </c>
      <c r="C5" t="s">
        <v>51</v>
      </c>
      <c r="D5" t="s">
        <v>21</v>
      </c>
      <c r="E5" t="s">
        <v>21</v>
      </c>
      <c r="F5" s="2">
        <v>1.883</v>
      </c>
      <c r="G5" s="2">
        <v>1.5</v>
      </c>
      <c r="H5" s="2" t="s">
        <v>19</v>
      </c>
      <c r="I5" s="1">
        <f>G5*'FX'!$C$2</f>
        <v>1.5</v>
      </c>
      <c r="J5" s="8">
        <f t="shared" si="0"/>
        <v>79.66011683483802</v>
      </c>
      <c r="K5" s="6" t="s">
        <v>30</v>
      </c>
    </row>
    <row r="6" spans="1:11" ht="45">
      <c r="A6" t="s">
        <v>28</v>
      </c>
      <c r="B6" t="s">
        <v>16</v>
      </c>
      <c r="C6" t="s">
        <v>12</v>
      </c>
      <c r="D6" t="s">
        <v>21</v>
      </c>
      <c r="E6" t="s">
        <v>21</v>
      </c>
      <c r="F6" s="2">
        <v>0.82</v>
      </c>
      <c r="G6">
        <v>0.75</v>
      </c>
      <c r="H6" t="s">
        <v>20</v>
      </c>
      <c r="I6" s="1">
        <f>G6*'FX'!$C$3</f>
        <v>1.2294749999999999</v>
      </c>
      <c r="J6" s="8">
        <f t="shared" si="0"/>
        <v>149.9359756097561</v>
      </c>
      <c r="K6" s="6" t="s">
        <v>27</v>
      </c>
    </row>
    <row r="7" spans="1:11" ht="30">
      <c r="A7" t="s">
        <v>24</v>
      </c>
      <c r="B7" t="s">
        <v>16</v>
      </c>
      <c r="C7" t="s">
        <v>12</v>
      </c>
      <c r="D7" t="s">
        <v>21</v>
      </c>
      <c r="E7" t="s">
        <v>21</v>
      </c>
      <c r="F7" s="2">
        <v>5.12</v>
      </c>
      <c r="G7">
        <v>5.4</v>
      </c>
      <c r="H7" t="s">
        <v>20</v>
      </c>
      <c r="I7" s="1">
        <f>G7*'FX'!$C$3</f>
        <v>8.85222</v>
      </c>
      <c r="J7" s="8">
        <f t="shared" si="0"/>
        <v>172.89492187500002</v>
      </c>
      <c r="K7" s="6" t="s">
        <v>26</v>
      </c>
    </row>
    <row r="8" spans="1:11" ht="30">
      <c r="A8" t="s">
        <v>46</v>
      </c>
      <c r="B8" t="s">
        <v>16</v>
      </c>
      <c r="C8" t="s">
        <v>11</v>
      </c>
      <c r="D8" t="s">
        <v>21</v>
      </c>
      <c r="E8" t="s">
        <v>21</v>
      </c>
      <c r="F8">
        <v>2.737</v>
      </c>
      <c r="G8">
        <v>6</v>
      </c>
      <c r="H8" t="s">
        <v>19</v>
      </c>
      <c r="I8" s="1">
        <f>G8*'FX'!$C$2</f>
        <v>6</v>
      </c>
      <c r="J8" s="8">
        <f t="shared" si="0"/>
        <v>219.21812203142125</v>
      </c>
      <c r="K8" s="6" t="s">
        <v>47</v>
      </c>
    </row>
    <row r="9" spans="1:11" ht="15">
      <c r="A9" t="s">
        <v>25</v>
      </c>
      <c r="B9" t="s">
        <v>16</v>
      </c>
      <c r="C9" t="s">
        <v>12</v>
      </c>
      <c r="D9" t="s">
        <v>21</v>
      </c>
      <c r="E9" t="s">
        <v>21</v>
      </c>
      <c r="F9" s="2">
        <v>0.812</v>
      </c>
      <c r="G9">
        <v>1.5</v>
      </c>
      <c r="H9" t="s">
        <v>20</v>
      </c>
      <c r="I9" s="1">
        <f>G9*'FX'!$C$3</f>
        <v>2.4589499999999997</v>
      </c>
      <c r="J9" s="8">
        <f t="shared" si="0"/>
        <v>302.8263546798029</v>
      </c>
      <c r="K9" s="6" t="s">
        <v>17</v>
      </c>
    </row>
    <row r="10" spans="1:11" ht="45">
      <c r="A10" t="s">
        <v>33</v>
      </c>
      <c r="B10" t="s">
        <v>16</v>
      </c>
      <c r="C10" t="s">
        <v>11</v>
      </c>
      <c r="D10" t="s">
        <v>21</v>
      </c>
      <c r="E10" t="s">
        <v>21</v>
      </c>
      <c r="F10">
        <f>8371*30/(100*1000)</f>
        <v>2.5113</v>
      </c>
      <c r="G10">
        <v>8</v>
      </c>
      <c r="H10" t="s">
        <v>19</v>
      </c>
      <c r="I10" s="1">
        <f>G10*'FX'!$C$2</f>
        <v>8</v>
      </c>
      <c r="J10" s="8">
        <f t="shared" si="0"/>
        <v>318.5601083104368</v>
      </c>
      <c r="K10" s="5" t="s">
        <v>55</v>
      </c>
    </row>
    <row r="11" spans="1:11" ht="30">
      <c r="A11" t="s">
        <v>9</v>
      </c>
      <c r="B11" t="s">
        <v>15</v>
      </c>
      <c r="C11" t="s">
        <v>12</v>
      </c>
      <c r="D11" t="s">
        <v>63</v>
      </c>
      <c r="E11" t="s">
        <v>64</v>
      </c>
      <c r="F11">
        <v>364.8</v>
      </c>
      <c r="G11">
        <v>4.7</v>
      </c>
      <c r="H11" t="s">
        <v>20</v>
      </c>
      <c r="I11" s="1">
        <f>G11*'FX'!$C$3</f>
        <v>7.70471</v>
      </c>
      <c r="J11" s="8">
        <f aca="true" t="shared" si="1" ref="J11:J17">I11/F11*100</f>
        <v>2.1120367324561404</v>
      </c>
      <c r="K11" s="6" t="s">
        <v>13</v>
      </c>
    </row>
    <row r="12" spans="1:11" ht="45">
      <c r="A12" t="s">
        <v>52</v>
      </c>
      <c r="B12" t="s">
        <v>15</v>
      </c>
      <c r="C12" t="s">
        <v>32</v>
      </c>
      <c r="D12" t="s">
        <v>54</v>
      </c>
      <c r="E12" t="s">
        <v>53</v>
      </c>
      <c r="F12">
        <v>97</v>
      </c>
      <c r="G12">
        <v>140</v>
      </c>
      <c r="H12" t="s">
        <v>23</v>
      </c>
      <c r="I12" s="1">
        <f>G12*'FX'!$C$5</f>
        <v>2.87</v>
      </c>
      <c r="J12" s="8">
        <f t="shared" si="1"/>
        <v>2.9587628865979383</v>
      </c>
      <c r="K12" s="5" t="s">
        <v>56</v>
      </c>
    </row>
    <row r="13" spans="1:11" ht="30">
      <c r="A13" t="s">
        <v>60</v>
      </c>
      <c r="B13" t="s">
        <v>15</v>
      </c>
      <c r="C13" t="s">
        <v>11</v>
      </c>
      <c r="D13" t="s">
        <v>2</v>
      </c>
      <c r="E13" t="s">
        <v>3</v>
      </c>
      <c r="F13">
        <f>100*1.6</f>
        <v>160</v>
      </c>
      <c r="G13">
        <v>5.95</v>
      </c>
      <c r="H13" t="s">
        <v>19</v>
      </c>
      <c r="I13" s="1">
        <f>G13*'FX'!$C$2</f>
        <v>5.95</v>
      </c>
      <c r="J13" s="8">
        <f t="shared" si="1"/>
        <v>3.71875</v>
      </c>
      <c r="K13" s="6" t="s">
        <v>6</v>
      </c>
    </row>
    <row r="14" spans="1:11" ht="30">
      <c r="A14" t="s">
        <v>61</v>
      </c>
      <c r="B14" t="s">
        <v>15</v>
      </c>
      <c r="C14" t="s">
        <v>11</v>
      </c>
      <c r="D14" t="s">
        <v>8</v>
      </c>
      <c r="E14" t="s">
        <v>7</v>
      </c>
      <c r="F14">
        <f>59*1.6</f>
        <v>94.4</v>
      </c>
      <c r="G14">
        <v>6.7</v>
      </c>
      <c r="H14" t="s">
        <v>19</v>
      </c>
      <c r="I14" s="1">
        <f>G14*'FX'!$C$2</f>
        <v>6.7</v>
      </c>
      <c r="J14" s="8">
        <f t="shared" si="1"/>
        <v>7.097457627118644</v>
      </c>
      <c r="K14" s="6" t="s">
        <v>6</v>
      </c>
    </row>
    <row r="15" spans="1:11" ht="30">
      <c r="A15" t="s">
        <v>35</v>
      </c>
      <c r="B15" t="s">
        <v>15</v>
      </c>
      <c r="C15" t="s">
        <v>34</v>
      </c>
      <c r="D15" t="s">
        <v>40</v>
      </c>
      <c r="E15" t="s">
        <v>41</v>
      </c>
      <c r="F15">
        <v>18.79</v>
      </c>
      <c r="G15">
        <v>2.75</v>
      </c>
      <c r="H15" t="s">
        <v>38</v>
      </c>
      <c r="I15" s="1">
        <f>G15*'FX'!$C$6</f>
        <v>2.375175</v>
      </c>
      <c r="J15" s="8">
        <f t="shared" si="1"/>
        <v>12.640633315593403</v>
      </c>
      <c r="K15" s="6" t="s">
        <v>39</v>
      </c>
    </row>
    <row r="16" spans="1:11" ht="30">
      <c r="A16" t="s">
        <v>62</v>
      </c>
      <c r="B16" t="s">
        <v>15</v>
      </c>
      <c r="C16" t="s">
        <v>11</v>
      </c>
      <c r="D16" t="s">
        <v>7</v>
      </c>
      <c r="E16" t="s">
        <v>3</v>
      </c>
      <c r="F16">
        <f>9*1.6</f>
        <v>14.4</v>
      </c>
      <c r="G16">
        <v>2.35</v>
      </c>
      <c r="H16" t="s">
        <v>19</v>
      </c>
      <c r="I16" s="1">
        <f>G16*'FX'!$C$2</f>
        <v>2.35</v>
      </c>
      <c r="J16" s="8">
        <f t="shared" si="1"/>
        <v>16.319444444444446</v>
      </c>
      <c r="K16" s="6" t="s">
        <v>6</v>
      </c>
    </row>
    <row r="17" spans="1:11" ht="30">
      <c r="A17" t="s">
        <v>35</v>
      </c>
      <c r="B17" t="s">
        <v>15</v>
      </c>
      <c r="C17" t="s">
        <v>34</v>
      </c>
      <c r="D17" t="s">
        <v>36</v>
      </c>
      <c r="E17" t="s">
        <v>37</v>
      </c>
      <c r="F17">
        <v>46</v>
      </c>
      <c r="G17">
        <v>10.38</v>
      </c>
      <c r="H17" t="s">
        <v>38</v>
      </c>
      <c r="I17" s="1">
        <f>G17*'FX'!$C$6</f>
        <v>8.965206</v>
      </c>
      <c r="J17" s="8">
        <f t="shared" si="1"/>
        <v>19.489578260869568</v>
      </c>
      <c r="K17" s="6" t="s">
        <v>39</v>
      </c>
    </row>
  </sheetData>
  <sheetProtection/>
  <hyperlinks>
    <hyperlink ref="K9" r:id="rId1" display="www.dart-tag.co.uk/nossl/home.php"/>
    <hyperlink ref="K7" r:id="rId2" display="http://www.severnbridge.co.uk/toll_prices.shtml"/>
    <hyperlink ref="K14" r:id="rId3" display="http://www.state.nj.us/turnpike/Class1Cars2008.htm"/>
    <hyperlink ref="K6" r:id="rId4" display="http://www.pembrokeshire.gov.uk/content.asp?nav=646&amp;parent_directory_id=646&amp;id=11808&amp;language="/>
    <hyperlink ref="K5" r:id="rId5" display="http://www.michigan.gov/mdot/0,1607,7-151-9618_11070-25258--,00.html"/>
    <hyperlink ref="K17" r:id="rId6" display="http://sydneymotorways.com/rta_map.html"/>
    <hyperlink ref="K15" r:id="rId7" display="http://sydneymotorways.com/rta_map.html"/>
    <hyperlink ref="K3" r:id="rId8" display="http://www.penangbridge.com.my/bridgefare.php"/>
    <hyperlink ref="K8" r:id="rId9" display="http://www.goldengatebridge.org/tolls_traffic/toll_rates_carpools.php"/>
    <hyperlink ref="K16" r:id="rId10" display="http://www.state.nj.us/turnpike/Class1Cars2008.htm"/>
    <hyperlink ref="K13" r:id="rId11" display="http://www.state.nj.us/turnpike/Class1Cars2008.htm"/>
    <hyperlink ref="K11" r:id="rId12" display="http://www.m6toll.co.uk/RouteCalculator/"/>
  </hyperlinks>
  <printOptions/>
  <pageMargins left="0.7" right="0.7" top="0.75" bottom="0.75" header="0.3" footer="0.3"/>
  <pageSetup horizontalDpi="600" verticalDpi="600" orientation="portrait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20" sqref="D20"/>
    </sheetView>
  </sheetViews>
  <sheetFormatPr defaultColWidth="9.140625" defaultRowHeight="15"/>
  <sheetData>
    <row r="1" s="9" customFormat="1" ht="39.75" customHeight="1">
      <c r="A1" s="7" t="s">
        <v>59</v>
      </c>
    </row>
    <row r="2" spans="1:3" ht="15">
      <c r="A2" t="s">
        <v>19</v>
      </c>
      <c r="B2" t="s">
        <v>19</v>
      </c>
      <c r="C2">
        <v>1</v>
      </c>
    </row>
    <row r="3" spans="1:3" ht="15">
      <c r="A3" t="s">
        <v>20</v>
      </c>
      <c r="B3" t="s">
        <v>19</v>
      </c>
      <c r="C3">
        <v>1.6393</v>
      </c>
    </row>
    <row r="4" spans="1:3" ht="15">
      <c r="A4" t="s">
        <v>22</v>
      </c>
      <c r="B4" t="s">
        <v>19</v>
      </c>
      <c r="C4">
        <v>1.43</v>
      </c>
    </row>
    <row r="5" spans="1:3" ht="15">
      <c r="A5" t="s">
        <v>23</v>
      </c>
      <c r="B5" t="s">
        <v>19</v>
      </c>
      <c r="C5">
        <v>0.0205</v>
      </c>
    </row>
    <row r="6" spans="1:3" ht="15">
      <c r="A6" t="s">
        <v>38</v>
      </c>
      <c r="B6" t="s">
        <v>19</v>
      </c>
      <c r="C6">
        <v>0.8637</v>
      </c>
    </row>
    <row r="7" spans="1:3" ht="15">
      <c r="A7" t="s">
        <v>48</v>
      </c>
      <c r="B7" t="s">
        <v>19</v>
      </c>
      <c r="C7">
        <v>0.2866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Ketharaman</dc:creator>
  <cp:keywords/>
  <dc:description/>
  <cp:lastModifiedBy>S Ketharaman</cp:lastModifiedBy>
  <dcterms:created xsi:type="dcterms:W3CDTF">2009-09-06T15:43:06Z</dcterms:created>
  <dcterms:modified xsi:type="dcterms:W3CDTF">2009-09-13T10:20:38Z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