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425" tabRatio="293" activeTab="1"/>
  </bookViews>
  <sheets>
    <sheet name="MAIN" sheetId="2" r:id="rId1"/>
    <sheet name="QR" sheetId="3" r:id="rId2"/>
  </sheets>
  <calcPr calcId="124519"/>
</workbook>
</file>

<file path=xl/calcChain.xml><?xml version="1.0" encoding="utf-8"?>
<calcChain xmlns="http://schemas.openxmlformats.org/spreadsheetml/2006/main">
  <c r="E7" i="2"/>
  <c r="E9" s="1"/>
  <c r="K7"/>
  <c r="K9" s="1"/>
  <c r="I7"/>
  <c r="I9" s="1"/>
  <c r="G7"/>
  <c r="G9" s="1"/>
  <c r="C7"/>
  <c r="C9" s="1"/>
  <c r="C10" l="1"/>
  <c r="C11" s="1"/>
  <c r="C12" s="1"/>
  <c r="C13" s="1"/>
  <c r="C14" s="1"/>
  <c r="C15" s="1"/>
  <c r="C16" s="1"/>
  <c r="C17" s="1"/>
  <c r="K10"/>
  <c r="K11" s="1"/>
  <c r="K12" s="1"/>
  <c r="K13" s="1"/>
  <c r="K14" s="1"/>
  <c r="K15" s="1"/>
  <c r="K16" s="1"/>
  <c r="K17" s="1"/>
  <c r="E10"/>
  <c r="E11" s="1"/>
  <c r="E12" s="1"/>
  <c r="E13" s="1"/>
  <c r="E14" s="1"/>
  <c r="E15" s="1"/>
  <c r="E16" s="1"/>
  <c r="E17" s="1"/>
  <c r="I10"/>
  <c r="I11" s="1"/>
  <c r="I12" s="1"/>
  <c r="I13" s="1"/>
  <c r="I14" s="1"/>
  <c r="I15" s="1"/>
  <c r="I16" s="1"/>
  <c r="I17" s="1"/>
  <c r="G10"/>
  <c r="G11" s="1"/>
  <c r="G12" s="1"/>
  <c r="G13" s="1"/>
  <c r="G14" s="1"/>
  <c r="G15" s="1"/>
  <c r="G16" s="1"/>
  <c r="G17" s="1"/>
</calcChain>
</file>

<file path=xl/comments1.xml><?xml version="1.0" encoding="utf-8"?>
<comments xmlns="http://schemas.openxmlformats.org/spreadsheetml/2006/main">
  <authors>
    <author>KetharamanS</author>
    <author>S Ketharaman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500th Company In Fortune GLOBAL 500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2016.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http://www.tcs.com/SiteCollectionDocuments/Investors/Presentations/TCS_IFRS_Q4_16_USD.pdf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http://finance.yahoo.com/quote/WIT/financials?ltr=1</t>
        </r>
      </text>
    </comment>
    <comment ref="I5" authorId="0">
      <text>
        <r>
          <rPr>
            <sz val="9"/>
            <color indexed="81"/>
            <rFont val="Tahoma"/>
            <family val="2"/>
          </rPr>
          <t>S Ketharaman:
http://finance.yahoo.com/q/is?s=INFY+Income+Statement&amp;annual</t>
        </r>
      </text>
    </comment>
    <comment ref="K5" authorId="0">
      <text>
        <r>
          <rPr>
            <sz val="9"/>
            <color indexed="81"/>
            <rFont val="Tahoma"/>
            <family val="2"/>
          </rPr>
          <t>S Ketharaman:
http://finance.yahoo.com/q/is?s=CTSH+Income+Statement&amp;annual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2017.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http://lnr.li/ELrn1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http://finance.yahoo.com/quote/WIT/financials?ltr=1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http://finance.yahoo.com/q/is?s=INFY+Income+Statement&amp;annual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http://finance.yahoo.com/q/is?s=CTSH+Income+Statement&amp;annual</t>
        </r>
      </text>
    </comment>
  </commentList>
</comments>
</file>

<file path=xl/comments2.xml><?xml version="1.0" encoding="utf-8"?>
<comments xmlns="http://schemas.openxmlformats.org/spreadsheetml/2006/main">
  <authors>
    <author>KetharamanS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Rank #500 Company.</t>
        </r>
      </text>
    </comment>
  </commentList>
</comments>
</file>

<file path=xl/sharedStrings.xml><?xml version="1.0" encoding="utf-8"?>
<sst xmlns="http://schemas.openxmlformats.org/spreadsheetml/2006/main" count="36" uniqueCount="19">
  <si>
    <t>TCS</t>
  </si>
  <si>
    <t>INFOSYS</t>
  </si>
  <si>
    <t>WIPRO</t>
  </si>
  <si>
    <t>COGNIZANT</t>
  </si>
  <si>
    <t>Change %</t>
  </si>
  <si>
    <t>ACTUALS</t>
  </si>
  <si>
    <t>PROJECTION</t>
  </si>
  <si>
    <t>Revenues</t>
  </si>
  <si>
    <t>Revenues (US$ Billion)</t>
  </si>
  <si>
    <t>FYE</t>
  </si>
  <si>
    <t>List Year</t>
  </si>
  <si>
    <t>PROJECTION assuming all future y-o-y revenue growth will equal current figures.</t>
  </si>
  <si>
    <t>Qualifying Revenue</t>
  </si>
  <si>
    <t>TCS: 2025</t>
  </si>
  <si>
    <t>Year of Entry Into FORTUNE GLOBAL 500</t>
  </si>
  <si>
    <r>
      <t xml:space="preserve">With The Bar Raising, FORTUNE GLOBAL 500 Eludes The Indian IT Industry                                 </t>
    </r>
    <r>
      <rPr>
        <sz val="16"/>
        <rFont val="Arial"/>
        <family val="2"/>
      </rPr>
      <t>List Published In 2017</t>
    </r>
  </si>
  <si>
    <t>Qualifying Revenue (US$ Billions)</t>
  </si>
  <si>
    <t>List Published Year</t>
  </si>
  <si>
    <t>FORTUNE GLOBAL 500 QUALIFYING REVENUES</t>
  </si>
</sst>
</file>

<file path=xl/styles.xml><?xml version="1.0" encoding="utf-8"?>
<styleSheet xmlns="http://schemas.openxmlformats.org/spreadsheetml/2006/main">
  <numFmts count="2">
    <numFmt numFmtId="164" formatCode="dd/mmm/yyyy"/>
    <numFmt numFmtId="165" formatCode="0.00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2" fontId="0" fillId="0" borderId="1" xfId="0" applyNumberFormat="1" applyFill="1" applyBorder="1"/>
    <xf numFmtId="2" fontId="0" fillId="0" borderId="1" xfId="0" applyNumberFormat="1" applyBorder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/>
    <xf numFmtId="10" fontId="6" fillId="3" borderId="1" xfId="1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10" fillId="2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4" fillId="3" borderId="1" xfId="0" applyNumberFormat="1" applyFont="1" applyFill="1" applyBorder="1"/>
    <xf numFmtId="165" fontId="0" fillId="3" borderId="1" xfId="0" applyNumberFormat="1" applyFill="1" applyBorder="1"/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2" fontId="14" fillId="5" borderId="1" xfId="0" applyNumberFormat="1" applyFont="1" applyFill="1" applyBorder="1"/>
    <xf numFmtId="0" fontId="3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15" fillId="2" borderId="2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1" fillId="0" borderId="0" xfId="3"/>
    <xf numFmtId="165" fontId="1" fillId="0" borderId="0" xfId="3" applyNumberFormat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IN" sz="1800" b="1" i="0" baseline="0"/>
              <a:t>Indian IT Industry &amp; FORTUNE GLOBAL 500 (2017)</a:t>
            </a:r>
            <a:endParaRPr lang="en-US" sz="18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MAIN!$B$3</c:f>
              <c:strCache>
                <c:ptCount val="1"/>
                <c:pt idx="0">
                  <c:v>Qualifying Revenue</c:v>
                </c:pt>
              </c:strCache>
            </c:strRef>
          </c:tx>
          <c:spPr>
            <a:ln w="38100">
              <a:prstDash val="sysDash"/>
            </a:ln>
          </c:spPr>
          <c:marker>
            <c:symbol val="none"/>
          </c:marker>
          <c:cat>
            <c:numRef>
              <c:f>(MAIN!$B$6,MAIN!$B$9:$B$17)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(MAIN!$C$6,MAIN!$C$9:$C$17)</c:f>
              <c:numCache>
                <c:formatCode>0.00</c:formatCode>
                <c:ptCount val="10"/>
                <c:pt idx="0" formatCode="0.000">
                  <c:v>21.609000000000002</c:v>
                </c:pt>
                <c:pt idx="1">
                  <c:v>22.317491803278696</c:v>
                </c:pt>
                <c:pt idx="2">
                  <c:v>23.049212846009151</c:v>
                </c:pt>
                <c:pt idx="3">
                  <c:v>23.804924742599621</c:v>
                </c:pt>
                <c:pt idx="4">
                  <c:v>24.585414078422566</c:v>
                </c:pt>
                <c:pt idx="5">
                  <c:v>25.391493228534788</c:v>
                </c:pt>
                <c:pt idx="6">
                  <c:v>26.224001203240853</c:v>
                </c:pt>
                <c:pt idx="7">
                  <c:v>27.083804521379903</c:v>
                </c:pt>
                <c:pt idx="8">
                  <c:v>27.971798112244826</c:v>
                </c:pt>
                <c:pt idx="9">
                  <c:v>28.888906247072534</c:v>
                </c:pt>
              </c:numCache>
            </c:numRef>
          </c:val>
        </c:ser>
        <c:ser>
          <c:idx val="1"/>
          <c:order val="1"/>
          <c:tx>
            <c:strRef>
              <c:f>MAIN!$D$3</c:f>
              <c:strCache>
                <c:ptCount val="1"/>
                <c:pt idx="0">
                  <c:v>TCS</c:v>
                </c:pt>
              </c:strCache>
            </c:strRef>
          </c:tx>
          <c:marker>
            <c:symbol val="none"/>
          </c:marker>
          <c:val>
            <c:numRef>
              <c:f>(MAIN!$E$6,MAIN!$E$9:$E$17)</c:f>
              <c:numCache>
                <c:formatCode>0.00</c:formatCode>
                <c:ptCount val="10"/>
                <c:pt idx="0" formatCode="General">
                  <c:v>17.579999999999998</c:v>
                </c:pt>
                <c:pt idx="1">
                  <c:v>18.679746146872159</c:v>
                </c:pt>
                <c:pt idx="2">
                  <c:v>19.848288743548654</c:v>
                </c:pt>
                <c:pt idx="3">
                  <c:v>21.089931466399833</c:v>
                </c:pt>
                <c:pt idx="4">
                  <c:v>22.409247215431186</c:v>
                </c:pt>
                <c:pt idx="5">
                  <c:v>23.811094956015722</c:v>
                </c:pt>
                <c:pt idx="6">
                  <c:v>25.300637614188958</c:v>
                </c:pt>
                <c:pt idx="7">
                  <c:v>26.883361091413825</c:v>
                </c:pt>
                <c:pt idx="8">
                  <c:v>28.565094468845871</c:v>
                </c:pt>
                <c:pt idx="9">
                  <c:v>30.35203147550984</c:v>
                </c:pt>
              </c:numCache>
            </c:numRef>
          </c:val>
        </c:ser>
        <c:ser>
          <c:idx val="2"/>
          <c:order val="2"/>
          <c:tx>
            <c:strRef>
              <c:f>MAIN!$F$3</c:f>
              <c:strCache>
                <c:ptCount val="1"/>
                <c:pt idx="0">
                  <c:v>WIPRO</c:v>
                </c:pt>
              </c:strCache>
            </c:strRef>
          </c:tx>
          <c:marker>
            <c:symbol val="none"/>
          </c:marker>
          <c:val>
            <c:numRef>
              <c:f>(MAIN!$G$6,MAIN!$G$9:$G$17)</c:f>
              <c:numCache>
                <c:formatCode>0.00</c:formatCode>
                <c:ptCount val="10"/>
                <c:pt idx="0" formatCode="General">
                  <c:v>8.4760000000000009</c:v>
                </c:pt>
                <c:pt idx="1">
                  <c:v>9.2843856293615943</c:v>
                </c:pt>
                <c:pt idx="2">
                  <c:v>10.169869810605956</c:v>
                </c:pt>
                <c:pt idx="3">
                  <c:v>11.139805701046276</c:v>
                </c:pt>
                <c:pt idx="4">
                  <c:v>12.202247754208871</c:v>
                </c:pt>
                <c:pt idx="5">
                  <c:v>13.366018604894599</c:v>
                </c:pt>
                <c:pt idx="6">
                  <c:v>14.640782333301452</c:v>
                </c:pt>
                <c:pt idx="7">
                  <c:v>16.037124716601593</c:v>
                </c:pt>
                <c:pt idx="8">
                  <c:v>17.566641134390682</c:v>
                </c:pt>
                <c:pt idx="9">
                  <c:v>19.242032857985969</c:v>
                </c:pt>
              </c:numCache>
            </c:numRef>
          </c:val>
        </c:ser>
        <c:ser>
          <c:idx val="3"/>
          <c:order val="3"/>
          <c:tx>
            <c:strRef>
              <c:f>MAIN!$H$3</c:f>
              <c:strCache>
                <c:ptCount val="1"/>
                <c:pt idx="0">
                  <c:v>INFOSYS</c:v>
                </c:pt>
              </c:strCache>
            </c:strRef>
          </c:tx>
          <c:marker>
            <c:symbol val="none"/>
          </c:marker>
          <c:val>
            <c:numRef>
              <c:f>(MAIN!$I$6,MAIN!$I$9:$I$17)</c:f>
              <c:numCache>
                <c:formatCode>0.00</c:formatCode>
                <c:ptCount val="10"/>
                <c:pt idx="0" formatCode="General">
                  <c:v>10.208</c:v>
                </c:pt>
                <c:pt idx="1">
                  <c:v>10.967610146300391</c:v>
                </c:pt>
                <c:pt idx="2">
                  <c:v>11.783745329274225</c:v>
                </c:pt>
                <c:pt idx="3">
                  <c:v>12.660611758891834</c:v>
                </c:pt>
                <c:pt idx="4">
                  <c:v>13.602728642750012</c:v>
                </c:pt>
                <c:pt idx="5">
                  <c:v>14.614951477233149</c:v>
                </c:pt>
                <c:pt idx="6">
                  <c:v>15.702497071844649</c:v>
                </c:pt>
                <c:pt idx="7">
                  <c:v>16.870970435679425</c:v>
                </c:pt>
                <c:pt idx="8">
                  <c:v>18.126393664605366</c:v>
                </c:pt>
                <c:pt idx="9">
                  <c:v>19.47523697803301</c:v>
                </c:pt>
              </c:numCache>
            </c:numRef>
          </c:val>
        </c:ser>
        <c:ser>
          <c:idx val="4"/>
          <c:order val="4"/>
          <c:tx>
            <c:strRef>
              <c:f>MAIN!$J$3</c:f>
              <c:strCache>
                <c:ptCount val="1"/>
                <c:pt idx="0">
                  <c:v>COGNIZANT</c:v>
                </c:pt>
              </c:strCache>
            </c:strRef>
          </c:tx>
          <c:marker>
            <c:symbol val="none"/>
          </c:marker>
          <c:val>
            <c:numRef>
              <c:f>(MAIN!$K$6,MAIN!$K$9:$K$17)</c:f>
              <c:numCache>
                <c:formatCode>0.00</c:formatCode>
                <c:ptCount val="10"/>
                <c:pt idx="0" formatCode="General">
                  <c:v>13.487</c:v>
                </c:pt>
                <c:pt idx="1">
                  <c:v>14.650384101159792</c:v>
                </c:pt>
                <c:pt idx="2">
                  <c:v>15.914121325091987</c:v>
                </c:pt>
                <c:pt idx="3">
                  <c:v>17.286868098543462</c:v>
                </c:pt>
                <c:pt idx="4">
                  <c:v>18.778027548731931</c:v>
                </c:pt>
                <c:pt idx="5">
                  <c:v>20.397813913478377</c:v>
                </c:pt>
                <c:pt idx="6">
                  <c:v>22.157322507335923</c:v>
                </c:pt>
                <c:pt idx="7">
                  <c:v>24.068605722973548</c:v>
                </c:pt>
                <c:pt idx="8">
                  <c:v>26.144755588413677</c:v>
                </c:pt>
                <c:pt idx="9">
                  <c:v>28.399993445629448</c:v>
                </c:pt>
              </c:numCache>
            </c:numRef>
          </c:val>
        </c:ser>
        <c:marker val="1"/>
        <c:axId val="51075328"/>
        <c:axId val="51113984"/>
      </c:lineChart>
      <c:catAx>
        <c:axId val="51075328"/>
        <c:scaling>
          <c:orientation val="minMax"/>
        </c:scaling>
        <c:axPos val="b"/>
        <c:majorGridlines/>
        <c:numFmt formatCode="General" sourceLinked="1"/>
        <c:tickLblPos val="nextTo"/>
        <c:crossAx val="51113984"/>
        <c:crosses val="autoZero"/>
        <c:auto val="1"/>
        <c:lblAlgn val="ctr"/>
        <c:lblOffset val="100"/>
      </c:catAx>
      <c:valAx>
        <c:axId val="51113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Revenues  (US$ Billions)</a:t>
                </a:r>
              </a:p>
            </c:rich>
          </c:tx>
          <c:layout>
            <c:manualLayout>
              <c:xMode val="edge"/>
              <c:yMode val="edge"/>
              <c:x val="2.1592442645074233E-2"/>
              <c:y val="0.23905872877001486"/>
            </c:manualLayout>
          </c:layout>
        </c:title>
        <c:numFmt formatCode="0.000" sourceLinked="1"/>
        <c:tickLblPos val="nextTo"/>
        <c:crossAx val="5107532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FORTUNE GLOBAL 500 Qualifying Revenue (US$ Billions)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QR!$B$2</c:f>
              <c:strCache>
                <c:ptCount val="1"/>
                <c:pt idx="0">
                  <c:v>Qualifying Revenue (US$ Billions)</c:v>
                </c:pt>
              </c:strCache>
            </c:strRef>
          </c:tx>
          <c:cat>
            <c:numRef>
              <c:f>QR!$A$3:$A$7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QR!$B$3:$B$7</c:f>
              <c:numCache>
                <c:formatCode>0.000</c:formatCode>
                <c:ptCount val="5"/>
                <c:pt idx="0">
                  <c:v>23.175000000000001</c:v>
                </c:pt>
                <c:pt idx="1">
                  <c:v>23.706</c:v>
                </c:pt>
                <c:pt idx="2">
                  <c:v>23.72</c:v>
                </c:pt>
                <c:pt idx="3">
                  <c:v>20.922999999999998</c:v>
                </c:pt>
                <c:pt idx="4">
                  <c:v>21.609000000000002</c:v>
                </c:pt>
              </c:numCache>
            </c:numRef>
          </c:val>
        </c:ser>
        <c:dLbls/>
        <c:marker val="1"/>
        <c:axId val="89737856"/>
        <c:axId val="94970624"/>
      </c:lineChart>
      <c:catAx>
        <c:axId val="89737856"/>
        <c:scaling>
          <c:orientation val="minMax"/>
        </c:scaling>
        <c:axPos val="b"/>
        <c:numFmt formatCode="General" sourceLinked="1"/>
        <c:tickLblPos val="nextTo"/>
        <c:crossAx val="94970624"/>
        <c:crosses val="autoZero"/>
        <c:auto val="1"/>
        <c:lblAlgn val="ctr"/>
        <c:lblOffset val="100"/>
      </c:catAx>
      <c:valAx>
        <c:axId val="94970624"/>
        <c:scaling>
          <c:orientation val="minMax"/>
        </c:scaling>
        <c:axPos val="l"/>
        <c:majorGridlines/>
        <c:numFmt formatCode="0.000" sourceLinked="1"/>
        <c:tickLblPos val="nextTo"/>
        <c:crossAx val="8973785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19</xdr:row>
      <xdr:rowOff>1</xdr:rowOff>
    </xdr:from>
    <xdr:to>
      <xdr:col>9</xdr:col>
      <xdr:colOff>695324</xdr:colOff>
      <xdr:row>41</xdr:row>
      <xdr:rowOff>38101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9525</xdr:rowOff>
    </xdr:from>
    <xdr:to>
      <xdr:col>5</xdr:col>
      <xdr:colOff>85725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sqref="A1:L1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</cols>
  <sheetData>
    <row r="1" spans="1:12" s="15" customFormat="1" ht="30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5" customFormat="1" ht="18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4" customFormat="1" ht="38.1" customHeight="1">
      <c r="A3" s="6"/>
      <c r="B3" s="34" t="s">
        <v>12</v>
      </c>
      <c r="C3" s="34"/>
      <c r="D3" s="33" t="s">
        <v>0</v>
      </c>
      <c r="E3" s="33"/>
      <c r="F3" s="33" t="s">
        <v>2</v>
      </c>
      <c r="G3" s="33"/>
      <c r="H3" s="33" t="s">
        <v>1</v>
      </c>
      <c r="I3" s="33"/>
      <c r="J3" s="33" t="s">
        <v>3</v>
      </c>
      <c r="K3" s="33"/>
      <c r="L3" s="27" t="s">
        <v>14</v>
      </c>
    </row>
    <row r="4" spans="1:12" s="14" customFormat="1" ht="11.25" customHeight="1">
      <c r="A4" s="13"/>
      <c r="B4" s="13" t="s">
        <v>10</v>
      </c>
      <c r="C4" s="13" t="s">
        <v>7</v>
      </c>
      <c r="D4" s="13" t="s">
        <v>9</v>
      </c>
      <c r="E4" s="13" t="s">
        <v>7</v>
      </c>
      <c r="F4" s="13" t="s">
        <v>9</v>
      </c>
      <c r="G4" s="13" t="s">
        <v>7</v>
      </c>
      <c r="H4" s="13" t="s">
        <v>9</v>
      </c>
      <c r="I4" s="13" t="s">
        <v>7</v>
      </c>
      <c r="J4" s="13" t="s">
        <v>9</v>
      </c>
      <c r="K4" s="13" t="s">
        <v>7</v>
      </c>
      <c r="L4" s="13" t="s">
        <v>10</v>
      </c>
    </row>
    <row r="5" spans="1:12">
      <c r="A5" s="8" t="s">
        <v>5</v>
      </c>
      <c r="B5" s="8">
        <v>2016</v>
      </c>
      <c r="C5" s="21">
        <v>20.922999999999998</v>
      </c>
      <c r="D5" s="11">
        <v>42460</v>
      </c>
      <c r="E5" s="21">
        <v>16.545000000000002</v>
      </c>
      <c r="F5" s="11">
        <v>42460</v>
      </c>
      <c r="G5" s="9">
        <v>7.7380000000000004</v>
      </c>
      <c r="H5" s="11">
        <v>42460</v>
      </c>
      <c r="I5" s="9">
        <v>9.5009999999999994</v>
      </c>
      <c r="J5" s="11">
        <v>42369</v>
      </c>
      <c r="K5" s="9">
        <v>12.416</v>
      </c>
      <c r="L5" s="17"/>
    </row>
    <row r="6" spans="1:12" s="3" customFormat="1">
      <c r="A6" s="8" t="s">
        <v>5</v>
      </c>
      <c r="B6" s="8">
        <v>2017</v>
      </c>
      <c r="C6" s="20">
        <v>21.609000000000002</v>
      </c>
      <c r="D6" s="11">
        <v>42825</v>
      </c>
      <c r="E6" s="12">
        <v>17.579999999999998</v>
      </c>
      <c r="F6" s="11">
        <v>42825</v>
      </c>
      <c r="G6" s="12">
        <v>8.4760000000000009</v>
      </c>
      <c r="H6" s="11">
        <v>42825</v>
      </c>
      <c r="I6" s="12">
        <v>10.208</v>
      </c>
      <c r="J6" s="11">
        <v>42735</v>
      </c>
      <c r="K6" s="12">
        <v>13.487</v>
      </c>
      <c r="L6" s="7"/>
    </row>
    <row r="7" spans="1:12">
      <c r="A7" s="8" t="s">
        <v>4</v>
      </c>
      <c r="B7" s="9"/>
      <c r="C7" s="10">
        <f>(C6-C5)/C5</f>
        <v>3.2786885245901808E-2</v>
      </c>
      <c r="D7" s="9"/>
      <c r="E7" s="10">
        <f>(E6-E5)/E5</f>
        <v>6.2556663644605409E-2</v>
      </c>
      <c r="F7" s="9"/>
      <c r="G7" s="10">
        <f>(G6-G5)/G5</f>
        <v>9.5373481519772596E-2</v>
      </c>
      <c r="H7" s="9"/>
      <c r="I7" s="10">
        <f>(I6-I5)/I5</f>
        <v>7.4413219661088395E-2</v>
      </c>
      <c r="J7" s="9"/>
      <c r="K7" s="10">
        <f>(K6-K5)/K5</f>
        <v>8.6259664948453579E-2</v>
      </c>
      <c r="L7" s="17"/>
    </row>
    <row r="8" spans="1:12">
      <c r="A8" s="28" t="s">
        <v>11</v>
      </c>
      <c r="B8" s="29"/>
      <c r="C8" s="29"/>
      <c r="D8" s="29"/>
      <c r="E8" s="29"/>
      <c r="F8" s="29"/>
      <c r="G8" s="29"/>
      <c r="H8" s="29"/>
      <c r="I8" s="29"/>
      <c r="J8" s="29"/>
      <c r="K8" s="30"/>
      <c r="L8" s="17"/>
    </row>
    <row r="9" spans="1:12">
      <c r="A9" s="7" t="s">
        <v>6</v>
      </c>
      <c r="B9" s="7">
        <v>2018</v>
      </c>
      <c r="C9" s="2">
        <f>C6*(1+C$7)</f>
        <v>22.317491803278696</v>
      </c>
      <c r="D9" s="16">
        <v>42825</v>
      </c>
      <c r="E9" s="2">
        <f>E6*(1+E$7)</f>
        <v>18.679746146872159</v>
      </c>
      <c r="F9" s="16">
        <v>42825</v>
      </c>
      <c r="G9" s="2">
        <f>G6*(1+G$7)</f>
        <v>9.2843856293615943</v>
      </c>
      <c r="H9" s="16">
        <v>42825</v>
      </c>
      <c r="I9" s="2">
        <f>I6*(1+I$7)</f>
        <v>10.967610146300391</v>
      </c>
      <c r="J9" s="16">
        <v>42735</v>
      </c>
      <c r="K9" s="2">
        <f>K6*(1+K$7)</f>
        <v>14.650384101159792</v>
      </c>
      <c r="L9" s="17"/>
    </row>
    <row r="10" spans="1:12">
      <c r="A10" s="7" t="s">
        <v>6</v>
      </c>
      <c r="B10" s="18">
        <v>2019</v>
      </c>
      <c r="C10" s="1">
        <f t="shared" ref="C10:C17" si="0">C9*(1+C$7)</f>
        <v>23.049212846009151</v>
      </c>
      <c r="D10" s="16">
        <v>43190</v>
      </c>
      <c r="E10" s="22">
        <f t="shared" ref="E10:E17" si="1">E9*(1+E$7)</f>
        <v>19.848288743548654</v>
      </c>
      <c r="F10" s="16">
        <v>43190</v>
      </c>
      <c r="G10" s="2">
        <f t="shared" ref="G10:G17" si="2">G9*(1+G$7)</f>
        <v>10.169869810605956</v>
      </c>
      <c r="H10" s="16">
        <v>43190</v>
      </c>
      <c r="I10" s="2">
        <f t="shared" ref="I10:I17" si="3">I9*(1+I$7)</f>
        <v>11.783745329274225</v>
      </c>
      <c r="J10" s="16">
        <v>43100</v>
      </c>
      <c r="K10" s="22">
        <f t="shared" ref="K10:K17" si="4">K9*(1+K$7)</f>
        <v>15.914121325091987</v>
      </c>
      <c r="L10" s="23"/>
    </row>
    <row r="11" spans="1:12">
      <c r="A11" s="7" t="s">
        <v>6</v>
      </c>
      <c r="B11" s="7">
        <v>2020</v>
      </c>
      <c r="C11" s="2">
        <f t="shared" si="0"/>
        <v>23.804924742599621</v>
      </c>
      <c r="D11" s="16">
        <v>43555</v>
      </c>
      <c r="E11" s="2">
        <f t="shared" si="1"/>
        <v>21.089931466399833</v>
      </c>
      <c r="F11" s="16">
        <v>43555</v>
      </c>
      <c r="G11" s="2">
        <f t="shared" si="2"/>
        <v>11.139805701046276</v>
      </c>
      <c r="H11" s="16">
        <v>43555</v>
      </c>
      <c r="I11" s="2">
        <f t="shared" si="3"/>
        <v>12.660611758891834</v>
      </c>
      <c r="J11" s="16">
        <v>43465</v>
      </c>
      <c r="K11" s="2">
        <f t="shared" si="4"/>
        <v>17.286868098543462</v>
      </c>
      <c r="L11" s="17"/>
    </row>
    <row r="12" spans="1:12">
      <c r="A12" s="7" t="s">
        <v>6</v>
      </c>
      <c r="B12" s="18">
        <v>2021</v>
      </c>
      <c r="C12" s="1">
        <f t="shared" si="0"/>
        <v>24.585414078422566</v>
      </c>
      <c r="D12" s="16">
        <v>43921</v>
      </c>
      <c r="E12" s="22">
        <f t="shared" si="1"/>
        <v>22.409247215431186</v>
      </c>
      <c r="F12" s="16">
        <v>43921</v>
      </c>
      <c r="G12" s="2">
        <f t="shared" si="2"/>
        <v>12.202247754208871</v>
      </c>
      <c r="H12" s="16">
        <v>43921</v>
      </c>
      <c r="I12" s="22">
        <f t="shared" si="3"/>
        <v>13.602728642750012</v>
      </c>
      <c r="J12" s="16">
        <v>43830</v>
      </c>
      <c r="K12" s="2">
        <f t="shared" si="4"/>
        <v>18.778027548731931</v>
      </c>
      <c r="L12" s="23"/>
    </row>
    <row r="13" spans="1:12">
      <c r="A13" s="7" t="s">
        <v>6</v>
      </c>
      <c r="B13" s="7">
        <v>2022</v>
      </c>
      <c r="C13" s="1">
        <f t="shared" si="0"/>
        <v>25.391493228534788</v>
      </c>
      <c r="D13" s="16">
        <v>44286</v>
      </c>
      <c r="E13" s="2">
        <f t="shared" si="1"/>
        <v>23.811094956015722</v>
      </c>
      <c r="F13" s="16">
        <v>44286</v>
      </c>
      <c r="G13" s="2">
        <f t="shared" si="2"/>
        <v>13.366018604894599</v>
      </c>
      <c r="H13" s="16">
        <v>44286</v>
      </c>
      <c r="I13" s="2">
        <f t="shared" si="3"/>
        <v>14.614951477233149</v>
      </c>
      <c r="J13" s="16">
        <v>44196</v>
      </c>
      <c r="K13" s="1">
        <f t="shared" si="4"/>
        <v>20.397813913478377</v>
      </c>
      <c r="L13" s="19"/>
    </row>
    <row r="14" spans="1:12">
      <c r="A14" s="7" t="s">
        <v>6</v>
      </c>
      <c r="B14" s="7">
        <v>2023</v>
      </c>
      <c r="C14" s="1">
        <f t="shared" si="0"/>
        <v>26.224001203240853</v>
      </c>
      <c r="D14" s="16">
        <v>44651</v>
      </c>
      <c r="E14" s="1">
        <f t="shared" si="1"/>
        <v>25.300637614188958</v>
      </c>
      <c r="F14" s="16">
        <v>44651</v>
      </c>
      <c r="G14" s="2">
        <f t="shared" si="2"/>
        <v>14.640782333301452</v>
      </c>
      <c r="H14" s="16">
        <v>44651</v>
      </c>
      <c r="I14" s="2">
        <f t="shared" si="3"/>
        <v>15.702497071844649</v>
      </c>
      <c r="J14" s="16">
        <v>44561</v>
      </c>
      <c r="K14" s="22">
        <f t="shared" si="4"/>
        <v>22.157322507335923</v>
      </c>
      <c r="L14" s="23"/>
    </row>
    <row r="15" spans="1:12">
      <c r="A15" s="7" t="s">
        <v>6</v>
      </c>
      <c r="B15" s="18">
        <v>2024</v>
      </c>
      <c r="C15" s="1">
        <f t="shared" si="0"/>
        <v>27.083804521379903</v>
      </c>
      <c r="D15" s="16">
        <v>45016</v>
      </c>
      <c r="E15" s="2">
        <f t="shared" si="1"/>
        <v>26.883361091413825</v>
      </c>
      <c r="F15" s="16">
        <v>45016</v>
      </c>
      <c r="G15" s="22">
        <f t="shared" si="2"/>
        <v>16.037124716601593</v>
      </c>
      <c r="H15" s="16">
        <v>45016</v>
      </c>
      <c r="I15" s="2">
        <f t="shared" si="3"/>
        <v>16.870970435679425</v>
      </c>
      <c r="J15" s="16">
        <v>44926</v>
      </c>
      <c r="K15" s="2">
        <f t="shared" si="4"/>
        <v>24.068605722973548</v>
      </c>
      <c r="L15" s="23"/>
    </row>
    <row r="16" spans="1:12">
      <c r="A16" s="7" t="s">
        <v>6</v>
      </c>
      <c r="B16" s="26">
        <v>2025</v>
      </c>
      <c r="C16" s="24">
        <f t="shared" si="0"/>
        <v>27.971798112244826</v>
      </c>
      <c r="D16" s="16">
        <v>45382</v>
      </c>
      <c r="E16" s="24">
        <f t="shared" si="1"/>
        <v>28.565094468845871</v>
      </c>
      <c r="F16" s="16">
        <v>45382</v>
      </c>
      <c r="G16" s="2">
        <f t="shared" si="2"/>
        <v>17.566641134390682</v>
      </c>
      <c r="H16" s="16">
        <v>45382</v>
      </c>
      <c r="I16" s="2">
        <f t="shared" si="3"/>
        <v>18.126393664605366</v>
      </c>
      <c r="J16" s="16">
        <v>45291</v>
      </c>
      <c r="K16" s="1">
        <f t="shared" si="4"/>
        <v>26.144755588413677</v>
      </c>
      <c r="L16" s="25" t="s">
        <v>13</v>
      </c>
    </row>
    <row r="17" spans="1:12">
      <c r="A17" s="7" t="s">
        <v>6</v>
      </c>
      <c r="B17" s="7">
        <v>2026</v>
      </c>
      <c r="C17" s="2">
        <f t="shared" si="0"/>
        <v>28.888906247072534</v>
      </c>
      <c r="D17" s="16">
        <v>45747</v>
      </c>
      <c r="E17" s="2">
        <f t="shared" si="1"/>
        <v>30.35203147550984</v>
      </c>
      <c r="F17" s="16">
        <v>45747</v>
      </c>
      <c r="G17" s="2">
        <f t="shared" si="2"/>
        <v>19.242032857985969</v>
      </c>
      <c r="H17" s="16">
        <v>45747</v>
      </c>
      <c r="I17" s="2">
        <f t="shared" si="3"/>
        <v>19.47523697803301</v>
      </c>
      <c r="J17" s="16">
        <v>45657</v>
      </c>
      <c r="K17" s="2">
        <f t="shared" si="4"/>
        <v>28.399993445629448</v>
      </c>
      <c r="L17" s="17"/>
    </row>
  </sheetData>
  <mergeCells count="8">
    <mergeCell ref="A8:K8"/>
    <mergeCell ref="A2:L2"/>
    <mergeCell ref="A1:L1"/>
    <mergeCell ref="D3:E3"/>
    <mergeCell ref="H3:I3"/>
    <mergeCell ref="F3:G3"/>
    <mergeCell ref="J3:K3"/>
    <mergeCell ref="B3:C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A24" sqref="A24"/>
    </sheetView>
  </sheetViews>
  <sheetFormatPr defaultRowHeight="15"/>
  <cols>
    <col min="1" max="1" width="17.85546875" style="35" bestFit="1" customWidth="1"/>
    <col min="2" max="2" width="31.28515625" style="35" bestFit="1" customWidth="1"/>
    <col min="3" max="16384" width="9.140625" style="35"/>
  </cols>
  <sheetData>
    <row r="1" spans="1:2">
      <c r="A1" s="35" t="s">
        <v>18</v>
      </c>
    </row>
    <row r="2" spans="1:2">
      <c r="A2" s="35" t="s">
        <v>17</v>
      </c>
      <c r="B2" s="35" t="s">
        <v>16</v>
      </c>
    </row>
    <row r="3" spans="1:2">
      <c r="A3" s="35">
        <v>2013</v>
      </c>
      <c r="B3" s="36">
        <v>23.175000000000001</v>
      </c>
    </row>
    <row r="4" spans="1:2">
      <c r="A4" s="35">
        <v>2014</v>
      </c>
      <c r="B4" s="36">
        <v>23.706</v>
      </c>
    </row>
    <row r="5" spans="1:2">
      <c r="A5" s="35">
        <v>2015</v>
      </c>
      <c r="B5" s="36">
        <v>23.72</v>
      </c>
    </row>
    <row r="6" spans="1:2">
      <c r="A6" s="35">
        <v>2016</v>
      </c>
      <c r="B6" s="36">
        <v>20.922999999999998</v>
      </c>
    </row>
    <row r="7" spans="1:2">
      <c r="A7" s="35">
        <v>2017</v>
      </c>
      <c r="B7" s="36">
        <v>21.609000000000002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QR</vt:lpstr>
    </vt:vector>
  </TitlesOfParts>
  <Company>i-flex solutions pvt.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2007-08-26T19:39:24Z</dcterms:created>
  <dcterms:modified xsi:type="dcterms:W3CDTF">2017-08-25T13:20:13Z</dcterms:modified>
</cp:coreProperties>
</file>